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<sst xmlns="http://schemas.openxmlformats.org/spreadsheetml/2006/main" count="27" uniqueCount="16">
  <si>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</si>
  <si>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</si>
  <si>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</si>
  <si>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</si>
  <si>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</si>
  <si>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</si>
  <si>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</si>
  <si>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</si>
  <si>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</si>
  <si>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</si>
  <si>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</si>
  <si>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</si>
  <si>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связанно с выполнение дополнительных работ на основание весеннего осмотра и обращение жильцов,  замена подъездных эл.щитовых, замена светильников  594996 руб,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</si>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</sst>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BN362" t="str">
            <v>Мингажева 127/1</v>
          </cell>
        </row>
        <row r="363">
          <cell r="A363" t="str">
            <v>Статьи доходов</v>
          </cell>
          <cell r="BN363" t="str">
            <v>Сумма</v>
          </cell>
        </row>
        <row r="364">
          <cell r="A364" t="str">
            <v>Задолженность на 01.01.2013 г.</v>
          </cell>
          <cell r="BN364">
            <v>40559.40782383387</v>
          </cell>
        </row>
        <row r="365">
          <cell r="A365" t="str">
            <v>Начислено населению</v>
          </cell>
          <cell r="BN365">
            <v>1230806.3399999999</v>
          </cell>
        </row>
        <row r="366">
          <cell r="A366" t="str">
            <v>Поступление населения</v>
          </cell>
          <cell r="BN366">
            <v>1250126.6</v>
          </cell>
        </row>
        <row r="367">
          <cell r="A367" t="str">
            <v>Начислено арендаторам</v>
          </cell>
          <cell r="BN367">
            <v>0</v>
          </cell>
        </row>
        <row r="368">
          <cell r="A368" t="str">
            <v>Поступление арендаторов</v>
          </cell>
          <cell r="BN368">
            <v>0</v>
          </cell>
        </row>
        <row r="369">
          <cell r="A369" t="str">
            <v>Начислено за рекламу</v>
          </cell>
          <cell r="BN369">
            <v>4637.625215889464</v>
          </cell>
        </row>
        <row r="370">
          <cell r="A370" t="str">
            <v>Поступление за рекламу</v>
          </cell>
          <cell r="BN370">
            <v>4637.625215889464</v>
          </cell>
        </row>
        <row r="371">
          <cell r="A371" t="str">
            <v>Поступление</v>
          </cell>
          <cell r="BN371">
            <v>1254764.2252158895</v>
          </cell>
        </row>
        <row r="372">
          <cell r="A372" t="str">
            <v>Задолженность на 31.12.2013 г.</v>
          </cell>
          <cell r="BN372">
            <v>21239.147823833628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N374">
            <v>441320.28</v>
          </cell>
        </row>
        <row r="375">
          <cell r="A375" t="str">
            <v>1. Расходы по текущему ремонту и набору работ</v>
          </cell>
          <cell r="BN375">
            <v>1307916.2366101695</v>
          </cell>
        </row>
        <row r="376">
          <cell r="A376" t="str">
            <v>Ремонт лестничной клетки</v>
          </cell>
          <cell r="BN376">
            <v>0</v>
          </cell>
        </row>
        <row r="377">
          <cell r="A377" t="str">
            <v>Установка пластиковых окон</v>
          </cell>
          <cell r="BN377">
            <v>0</v>
          </cell>
        </row>
        <row r="378">
          <cell r="A378" t="str">
            <v>Ремонт мягкой кровли</v>
          </cell>
          <cell r="BN378">
            <v>0</v>
          </cell>
        </row>
        <row r="379">
          <cell r="A379" t="str">
            <v>Ремонт шиферной кровли</v>
          </cell>
          <cell r="BN379">
            <v>0</v>
          </cell>
        </row>
        <row r="380">
          <cell r="A380" t="str">
            <v>Очистка кровли и козырьков от снега и наледи</v>
          </cell>
          <cell r="BN380">
            <v>0</v>
          </cell>
        </row>
        <row r="381">
          <cell r="A381" t="str">
            <v>Ремонт асбестоцементных листов</v>
          </cell>
          <cell r="BN381">
            <v>0</v>
          </cell>
        </row>
        <row r="382">
          <cell r="A382" t="str">
            <v>Ремонт дверей</v>
          </cell>
          <cell r="BN382">
            <v>6188.076271186441</v>
          </cell>
        </row>
        <row r="383">
          <cell r="A383" t="str">
            <v>Окраска дверей</v>
          </cell>
          <cell r="BN383">
            <v>0</v>
          </cell>
        </row>
        <row r="384">
          <cell r="A384" t="str">
            <v>Смена дверей</v>
          </cell>
          <cell r="BN384">
            <v>722.6186440677967</v>
          </cell>
        </row>
        <row r="385">
          <cell r="A385" t="str">
            <v>Смена дверных приборов</v>
          </cell>
          <cell r="BN385">
            <v>0</v>
          </cell>
        </row>
        <row r="386">
          <cell r="A386" t="str">
            <v>Ремонт дверных коробок и окон</v>
          </cell>
          <cell r="BN386">
            <v>0</v>
          </cell>
        </row>
        <row r="387">
          <cell r="A387" t="str">
            <v>Ремонт входных групп</v>
          </cell>
          <cell r="BN387">
            <v>0</v>
          </cell>
        </row>
        <row r="388">
          <cell r="A388" t="str">
            <v>Остекление окон</v>
          </cell>
          <cell r="BN388">
            <v>0</v>
          </cell>
        </row>
        <row r="389">
          <cell r="A389" t="str">
            <v>Ремонт оконных переплетов</v>
          </cell>
          <cell r="BN389">
            <v>0</v>
          </cell>
        </row>
        <row r="390">
          <cell r="A390" t="str">
            <v>Плотнические работы</v>
          </cell>
          <cell r="BN390">
            <v>24776.48305084746</v>
          </cell>
        </row>
        <row r="391">
          <cell r="A391" t="str">
            <v>Общестроительные работы</v>
          </cell>
          <cell r="BN391">
            <v>0</v>
          </cell>
        </row>
        <row r="392">
          <cell r="A392" t="str">
            <v>Ремонт слуховых окон</v>
          </cell>
          <cell r="BN392">
            <v>0</v>
          </cell>
        </row>
        <row r="393">
          <cell r="A393" t="str">
            <v>Перенавеска водосточных труб</v>
          </cell>
          <cell r="BN393">
            <v>0</v>
          </cell>
        </row>
        <row r="394">
          <cell r="A394" t="str">
            <v>Смена водосточных труб</v>
          </cell>
          <cell r="BN394">
            <v>0</v>
          </cell>
        </row>
        <row r="395">
          <cell r="A395" t="str">
            <v>Ремонт водосточных труб</v>
          </cell>
          <cell r="BN395">
            <v>0</v>
          </cell>
        </row>
        <row r="396">
          <cell r="A396" t="str">
            <v>Ремонт вентиляционных каналов</v>
          </cell>
          <cell r="BN396">
            <v>0</v>
          </cell>
        </row>
        <row r="397">
          <cell r="A397" t="str">
            <v>Ремонт козырька</v>
          </cell>
          <cell r="BN397">
            <v>0</v>
          </cell>
        </row>
        <row r="398">
          <cell r="A398" t="str">
            <v>Ремонт балкона</v>
          </cell>
          <cell r="BN398">
            <v>0</v>
          </cell>
        </row>
        <row r="399">
          <cell r="A399" t="str">
            <v>Смена фановой трубы</v>
          </cell>
          <cell r="BN399">
            <v>0</v>
          </cell>
        </row>
        <row r="400">
          <cell r="A400" t="str">
            <v>Смена канализации ливневки</v>
          </cell>
          <cell r="BN400">
            <v>0</v>
          </cell>
        </row>
        <row r="401">
          <cell r="A401" t="str">
            <v>Ремонт чердачного люка</v>
          </cell>
          <cell r="BN401">
            <v>0</v>
          </cell>
        </row>
        <row r="402">
          <cell r="A402" t="str">
            <v>Установка маячков</v>
          </cell>
          <cell r="BN402">
            <v>0</v>
          </cell>
        </row>
        <row r="403">
          <cell r="A403" t="str">
            <v>Замена стояка ХВС</v>
          </cell>
          <cell r="BN403">
            <v>0</v>
          </cell>
        </row>
        <row r="404">
          <cell r="A404" t="str">
            <v>Ремонт ввода ХВС</v>
          </cell>
          <cell r="BN404">
            <v>0</v>
          </cell>
        </row>
        <row r="405">
          <cell r="A405" t="str">
            <v>Смена стояка</v>
          </cell>
          <cell r="BN405">
            <v>0</v>
          </cell>
        </row>
        <row r="406">
          <cell r="A406" t="str">
            <v>Смена внутренних трубопроводов</v>
          </cell>
          <cell r="BN406">
            <v>0</v>
          </cell>
        </row>
        <row r="407">
          <cell r="A407" t="str">
            <v>Смена трубопровода</v>
          </cell>
          <cell r="BN407">
            <v>0</v>
          </cell>
        </row>
        <row r="408">
          <cell r="A408" t="str">
            <v>Изоляция трубопровода</v>
          </cell>
          <cell r="BN408">
            <v>0</v>
          </cell>
        </row>
        <row r="409">
          <cell r="A409" t="str">
            <v>Смена розлива ГВС</v>
          </cell>
          <cell r="BN409">
            <v>0</v>
          </cell>
        </row>
        <row r="410">
          <cell r="A410" t="str">
            <v>Смена арматуры вентиля ХВС</v>
          </cell>
          <cell r="BN410">
            <v>799.8474576271187</v>
          </cell>
        </row>
        <row r="411">
          <cell r="A411" t="str">
            <v>Смена труб, сгонов, вентилей</v>
          </cell>
          <cell r="BN411">
            <v>0</v>
          </cell>
        </row>
        <row r="412">
          <cell r="A412" t="str">
            <v>Смена сгонов, трубы и врезки</v>
          </cell>
          <cell r="BN412">
            <v>0</v>
          </cell>
        </row>
        <row r="413">
          <cell r="A413" t="str">
            <v>Смена вентиля, сгона ХВС</v>
          </cell>
          <cell r="BN413">
            <v>0</v>
          </cell>
        </row>
        <row r="414">
          <cell r="A414" t="str">
            <v>Смена сгона,обратного клапана ХВС</v>
          </cell>
          <cell r="BN414">
            <v>0</v>
          </cell>
        </row>
        <row r="415">
          <cell r="A415" t="str">
            <v>Смена сгона</v>
          </cell>
          <cell r="BN415">
            <v>0</v>
          </cell>
        </row>
        <row r="416">
          <cell r="A416" t="str">
            <v>Смена вентиля ХВС</v>
          </cell>
          <cell r="BN416">
            <v>0</v>
          </cell>
        </row>
        <row r="417">
          <cell r="A417" t="str">
            <v>Смена вентиля </v>
          </cell>
          <cell r="BN417">
            <v>0</v>
          </cell>
        </row>
        <row r="418">
          <cell r="A418" t="str">
            <v>Смена арматуры ГВС</v>
          </cell>
          <cell r="BN418">
            <v>0</v>
          </cell>
        </row>
        <row r="419">
          <cell r="A419" t="str">
            <v>Смена смесителей</v>
          </cell>
          <cell r="BN419">
            <v>0</v>
          </cell>
        </row>
        <row r="420">
          <cell r="A420" t="str">
            <v>Смена сантехнических приборов</v>
          </cell>
          <cell r="BN420">
            <v>0</v>
          </cell>
        </row>
        <row r="421">
          <cell r="A421" t="str">
            <v>Смена полотенцесушителя</v>
          </cell>
          <cell r="BN421">
            <v>0</v>
          </cell>
        </row>
        <row r="422">
          <cell r="A422" t="str">
            <v>Смена умывальников</v>
          </cell>
          <cell r="BN422">
            <v>0</v>
          </cell>
        </row>
        <row r="423">
          <cell r="A423" t="str">
            <v>Смена задвижки</v>
          </cell>
          <cell r="BN423">
            <v>10646.076271186443</v>
          </cell>
        </row>
        <row r="424">
          <cell r="A424" t="str">
            <v>Установка водомера</v>
          </cell>
          <cell r="BN424">
            <v>0</v>
          </cell>
        </row>
        <row r="425">
          <cell r="A425" t="str">
            <v>Установка водомера, вентиля</v>
          </cell>
          <cell r="BN425">
            <v>0</v>
          </cell>
        </row>
        <row r="426">
          <cell r="A426" t="str">
            <v>Смена водомера</v>
          </cell>
          <cell r="BN426">
            <v>8701.42372881356</v>
          </cell>
        </row>
        <row r="427">
          <cell r="A427" t="str">
            <v>Перенос водомера</v>
          </cell>
          <cell r="BN427">
            <v>0</v>
          </cell>
        </row>
        <row r="428">
          <cell r="A428" t="str">
            <v>Смена канализационной трубы</v>
          </cell>
          <cell r="BN428">
            <v>0</v>
          </cell>
        </row>
        <row r="429">
          <cell r="A429" t="str">
            <v>Демонтаж, прокладка трубопроводов канализации</v>
          </cell>
          <cell r="BN429">
            <v>0</v>
          </cell>
        </row>
        <row r="430">
          <cell r="A430" t="str">
            <v>Сантехнические работы</v>
          </cell>
          <cell r="BN430">
            <v>0</v>
          </cell>
        </row>
        <row r="431">
          <cell r="A431" t="str">
            <v>Ремонт узла учета ХГВС</v>
          </cell>
          <cell r="BN431">
            <v>0</v>
          </cell>
        </row>
        <row r="432">
          <cell r="A432" t="str">
            <v>Ремонт ЦО (установка радиатора)</v>
          </cell>
          <cell r="BN432">
            <v>0</v>
          </cell>
        </row>
        <row r="433">
          <cell r="A433" t="str">
            <v>Ремонт ЦО (смена труб)</v>
          </cell>
          <cell r="BN433">
            <v>0</v>
          </cell>
        </row>
        <row r="434">
          <cell r="A434" t="str">
            <v>Ремонт ЦО</v>
          </cell>
          <cell r="BN434">
            <v>0</v>
          </cell>
        </row>
        <row r="435">
          <cell r="A435" t="str">
            <v>Установка радиатора</v>
          </cell>
          <cell r="BN435">
            <v>0</v>
          </cell>
        </row>
        <row r="436">
          <cell r="A436" t="str">
            <v>Смена радиатора</v>
          </cell>
          <cell r="BN436">
            <v>0</v>
          </cell>
        </row>
        <row r="437">
          <cell r="A437" t="str">
            <v>Ремонт радиатора</v>
          </cell>
          <cell r="BN437">
            <v>0</v>
          </cell>
        </row>
        <row r="438">
          <cell r="A438" t="str">
            <v>Демонтаж радиатора</v>
          </cell>
          <cell r="BN438">
            <v>0</v>
          </cell>
        </row>
        <row r="439">
          <cell r="A439" t="str">
            <v>Перегруппировка радиатора</v>
          </cell>
          <cell r="BN439">
            <v>0</v>
          </cell>
        </row>
        <row r="440">
          <cell r="A440" t="str">
            <v>Врезка сгонов,смена трубопровода ЦО</v>
          </cell>
          <cell r="BN440">
            <v>0</v>
          </cell>
        </row>
        <row r="441">
          <cell r="A441" t="str">
            <v>Смена вентиля ЦО</v>
          </cell>
          <cell r="BN441">
            <v>0</v>
          </cell>
        </row>
        <row r="442">
          <cell r="A442" t="str">
            <v>Смена сгона,вентиля,врезка ЦО</v>
          </cell>
          <cell r="BN442">
            <v>0</v>
          </cell>
        </row>
        <row r="443">
          <cell r="A443" t="str">
            <v>Смена вентиля, сгона ЦО</v>
          </cell>
          <cell r="BN443">
            <v>0</v>
          </cell>
        </row>
        <row r="444">
          <cell r="A444" t="str">
            <v>Смена арматуры ЦО</v>
          </cell>
          <cell r="BN444">
            <v>0</v>
          </cell>
        </row>
        <row r="445">
          <cell r="A445" t="str">
            <v>Врезка сгонов,смена вентиля  ЦО</v>
          </cell>
          <cell r="BN445">
            <v>0</v>
          </cell>
        </row>
        <row r="446">
          <cell r="A446" t="str">
            <v>Смена стояка ЦО</v>
          </cell>
          <cell r="BN446">
            <v>0</v>
          </cell>
        </row>
        <row r="447">
          <cell r="A447" t="str">
            <v>Ремонт задвижки</v>
          </cell>
          <cell r="BN447">
            <v>0</v>
          </cell>
        </row>
        <row r="448">
          <cell r="A448" t="str">
            <v>Смена задвижки ЦО</v>
          </cell>
          <cell r="BN448">
            <v>0</v>
          </cell>
        </row>
        <row r="449">
          <cell r="A449" t="str">
            <v>Опрессовка и промывка ЦО</v>
          </cell>
          <cell r="BN449">
            <v>39864.71186440678</v>
          </cell>
        </row>
        <row r="450">
          <cell r="A450" t="str">
            <v>Опрессовка  ЦО</v>
          </cell>
          <cell r="BN450">
            <v>0</v>
          </cell>
        </row>
        <row r="451">
          <cell r="A451" t="str">
            <v>Устройство теплоизоляции</v>
          </cell>
          <cell r="BN451">
            <v>0</v>
          </cell>
        </row>
        <row r="452">
          <cell r="A452" t="str">
            <v>Устройство звукоизоляции</v>
          </cell>
          <cell r="BN452">
            <v>8116.5084745762715</v>
          </cell>
        </row>
        <row r="453">
          <cell r="A453" t="str">
            <v>Смена ламп</v>
          </cell>
          <cell r="BN453">
            <v>1923.0932203389832</v>
          </cell>
        </row>
        <row r="454">
          <cell r="A454" t="str">
            <v>Смена ламп,патронов,выключателей</v>
          </cell>
          <cell r="BN454">
            <v>0</v>
          </cell>
        </row>
        <row r="455">
          <cell r="A455" t="str">
            <v>Смена ламп,выключателей</v>
          </cell>
          <cell r="BN455">
            <v>224.01694915254237</v>
          </cell>
        </row>
        <row r="456">
          <cell r="A456" t="str">
            <v>Электромонтажные работы</v>
          </cell>
          <cell r="BN456">
            <v>2209.1186440677966</v>
          </cell>
        </row>
        <row r="457">
          <cell r="A457" t="str">
            <v>Смена выключателей</v>
          </cell>
          <cell r="BN457">
            <v>0</v>
          </cell>
        </row>
        <row r="458">
          <cell r="A458" t="str">
            <v>Ремонт групповых щитков</v>
          </cell>
          <cell r="BN458">
            <v>0</v>
          </cell>
        </row>
        <row r="459">
          <cell r="A459" t="str">
            <v>Смена электросчетчиков</v>
          </cell>
          <cell r="BN459">
            <v>0</v>
          </cell>
        </row>
        <row r="460">
          <cell r="A460" t="str">
            <v>Смена проводки</v>
          </cell>
          <cell r="BN460">
            <v>0</v>
          </cell>
        </row>
        <row r="461">
          <cell r="A461" t="str">
            <v>Смена светодиодных ламп</v>
          </cell>
          <cell r="BN461">
            <v>0</v>
          </cell>
        </row>
        <row r="462">
          <cell r="A462" t="str">
            <v>Ремонт ВРУ</v>
          </cell>
          <cell r="BN462">
            <v>0</v>
          </cell>
        </row>
        <row r="463">
          <cell r="A463" t="str">
            <v>Ремонт машинного отделения</v>
          </cell>
          <cell r="BN463">
            <v>0</v>
          </cell>
        </row>
        <row r="464">
          <cell r="A464" t="str">
            <v>Смена газосчетчика</v>
          </cell>
          <cell r="BN464">
            <v>0</v>
          </cell>
        </row>
        <row r="465">
          <cell r="A465" t="str">
            <v>Ремонт штукатурки</v>
          </cell>
          <cell r="BN465">
            <v>4461.762711864407</v>
          </cell>
        </row>
        <row r="466">
          <cell r="A466" t="str">
            <v>Заделка трещин</v>
          </cell>
          <cell r="BN466">
            <v>0</v>
          </cell>
        </row>
        <row r="467">
          <cell r="A467" t="str">
            <v>Заделка температурного шва</v>
          </cell>
          <cell r="BN467">
            <v>0</v>
          </cell>
        </row>
        <row r="468">
          <cell r="A468" t="str">
            <v>Утепление проемов</v>
          </cell>
          <cell r="BN468">
            <v>0</v>
          </cell>
        </row>
        <row r="469">
          <cell r="A469" t="str">
            <v>Установка почтовых ящиков</v>
          </cell>
          <cell r="BN469">
            <v>0</v>
          </cell>
        </row>
        <row r="470">
          <cell r="A470" t="str">
            <v>Ремонт решеток подъездных</v>
          </cell>
          <cell r="BN470">
            <v>0</v>
          </cell>
        </row>
        <row r="471">
          <cell r="A471" t="str">
            <v>Сварка решетки</v>
          </cell>
          <cell r="BN471">
            <v>0</v>
          </cell>
        </row>
        <row r="472">
          <cell r="A472" t="str">
            <v>Малярные работы</v>
          </cell>
          <cell r="BN472">
            <v>0</v>
          </cell>
        </row>
        <row r="473">
          <cell r="A473" t="str">
            <v>Ремонт фасада</v>
          </cell>
          <cell r="BN473">
            <v>0</v>
          </cell>
        </row>
        <row r="474">
          <cell r="A474" t="str">
            <v>Ремонт цоколя</v>
          </cell>
          <cell r="BN474">
            <v>0</v>
          </cell>
        </row>
        <row r="475">
          <cell r="A475" t="str">
            <v>Ремонт полов</v>
          </cell>
          <cell r="BN475">
            <v>4945.593220338984</v>
          </cell>
        </row>
        <row r="476">
          <cell r="A476" t="str">
            <v>Покраска пола</v>
          </cell>
          <cell r="BN476">
            <v>0</v>
          </cell>
        </row>
        <row r="477">
          <cell r="A477" t="str">
            <v>Ремонт порога</v>
          </cell>
          <cell r="BN477">
            <v>0</v>
          </cell>
        </row>
        <row r="478">
          <cell r="A478" t="str">
            <v>Ремонт тамбура</v>
          </cell>
          <cell r="BN478">
            <v>0</v>
          </cell>
        </row>
        <row r="479">
          <cell r="A479" t="str">
            <v>Устройство плитки</v>
          </cell>
          <cell r="BN479">
            <v>0</v>
          </cell>
        </row>
        <row r="480">
          <cell r="A480" t="str">
            <v>Установка перил</v>
          </cell>
          <cell r="BN480">
            <v>0</v>
          </cell>
        </row>
        <row r="481">
          <cell r="A481" t="str">
            <v>Устройство газонов</v>
          </cell>
          <cell r="BN481">
            <v>37357.11016949153</v>
          </cell>
        </row>
        <row r="482">
          <cell r="A482" t="str">
            <v>Кронирование деревьев</v>
          </cell>
          <cell r="BN482">
            <v>682.542372881356</v>
          </cell>
        </row>
        <row r="483">
          <cell r="A483" t="str">
            <v>Снос деревьев</v>
          </cell>
          <cell r="BN483">
            <v>0</v>
          </cell>
        </row>
        <row r="484">
          <cell r="A484" t="str">
            <v>Осмотр и оценка зеленых насаждений</v>
          </cell>
          <cell r="BN484">
            <v>0</v>
          </cell>
        </row>
        <row r="485">
          <cell r="A485" t="str">
            <v>Ремонт ограждений</v>
          </cell>
          <cell r="BN485">
            <v>0</v>
          </cell>
        </row>
        <row r="486">
          <cell r="A486" t="str">
            <v>Устройство ограждений</v>
          </cell>
          <cell r="BN486">
            <v>10888.813559322034</v>
          </cell>
        </row>
        <row r="487">
          <cell r="A487" t="str">
            <v>Окраска ограждений</v>
          </cell>
          <cell r="BN487">
            <v>0</v>
          </cell>
        </row>
        <row r="488">
          <cell r="A488" t="str">
            <v>Установка скамеек</v>
          </cell>
          <cell r="BN488">
            <v>6853.228813559323</v>
          </cell>
        </row>
        <row r="489">
          <cell r="A489" t="str">
            <v>Смена замка</v>
          </cell>
          <cell r="BN489">
            <v>6969.067796610169</v>
          </cell>
        </row>
        <row r="490">
          <cell r="A490" t="str">
            <v>Установка замка</v>
          </cell>
          <cell r="BN490">
            <v>0</v>
          </cell>
        </row>
        <row r="491">
          <cell r="A491" t="str">
            <v>Смена петель</v>
          </cell>
          <cell r="BN491">
            <v>0</v>
          </cell>
        </row>
        <row r="492">
          <cell r="A492" t="str">
            <v>Установка ушек</v>
          </cell>
          <cell r="BN492">
            <v>0</v>
          </cell>
        </row>
        <row r="493">
          <cell r="A493" t="str">
            <v>Смена ручек</v>
          </cell>
          <cell r="BN493">
            <v>0</v>
          </cell>
        </row>
        <row r="494">
          <cell r="A494" t="str">
            <v>Установка номера дома</v>
          </cell>
          <cell r="BN494">
            <v>0</v>
          </cell>
        </row>
        <row r="495">
          <cell r="A495" t="str">
            <v>Установка табличек</v>
          </cell>
          <cell r="BN495">
            <v>0</v>
          </cell>
        </row>
        <row r="496">
          <cell r="A496" t="str">
            <v>Установка досок объявлений</v>
          </cell>
          <cell r="BN496">
            <v>2236.14406779661</v>
          </cell>
        </row>
        <row r="497">
          <cell r="A497" t="str">
            <v>Установка информационных щитов</v>
          </cell>
          <cell r="BN497">
            <v>0</v>
          </cell>
        </row>
        <row r="498">
          <cell r="A498" t="str">
            <v>Ремонт мусоропроводных клапанов</v>
          </cell>
          <cell r="BN498">
            <v>0</v>
          </cell>
        </row>
        <row r="499">
          <cell r="A499" t="str">
            <v>Установка мусоропроводных клапанов</v>
          </cell>
          <cell r="BN499">
            <v>122737.44067796611</v>
          </cell>
        </row>
        <row r="500">
          <cell r="A500" t="str">
            <v>Установка урн новых</v>
          </cell>
          <cell r="BN500">
            <v>0</v>
          </cell>
        </row>
        <row r="501">
          <cell r="A501" t="str">
            <v>Установка урн </v>
          </cell>
          <cell r="BN501">
            <v>1047.822033898305</v>
          </cell>
        </row>
        <row r="502">
          <cell r="A502" t="str">
            <v>Ремонт контейнеров</v>
          </cell>
          <cell r="BN502">
            <v>0</v>
          </cell>
        </row>
        <row r="503">
          <cell r="A503" t="str">
            <v>Покраска контейнеров</v>
          </cell>
          <cell r="BN503">
            <v>0</v>
          </cell>
        </row>
        <row r="504">
          <cell r="A504" t="str">
            <v>Покраска контейнерной площадки</v>
          </cell>
          <cell r="BN504">
            <v>0</v>
          </cell>
        </row>
        <row r="505">
          <cell r="A505" t="str">
            <v>Окраска детской площадки</v>
          </cell>
          <cell r="BN505">
            <v>0</v>
          </cell>
        </row>
        <row r="506">
          <cell r="A506" t="str">
            <v>Установка бельевой площадки</v>
          </cell>
          <cell r="BN506">
            <v>0</v>
          </cell>
        </row>
        <row r="507">
          <cell r="A507" t="str">
            <v>Ямочный ремонт</v>
          </cell>
          <cell r="BN507">
            <v>0</v>
          </cell>
        </row>
        <row r="508">
          <cell r="A508" t="str">
            <v>Благоустройство двора</v>
          </cell>
          <cell r="BN508">
            <v>0</v>
          </cell>
        </row>
        <row r="509">
          <cell r="A509" t="str">
            <v>Покраска ограждений тумб</v>
          </cell>
          <cell r="BN509">
            <v>0</v>
          </cell>
        </row>
        <row r="510">
          <cell r="A510" t="str">
            <v>Установка елки</v>
          </cell>
          <cell r="BN510">
            <v>0</v>
          </cell>
        </row>
        <row r="511">
          <cell r="A511" t="str">
            <v>Обследование дома</v>
          </cell>
          <cell r="BN511">
            <v>0</v>
          </cell>
        </row>
        <row r="512">
          <cell r="A512" t="str">
            <v>Ремонт замков, доводчиков</v>
          </cell>
          <cell r="BN512">
            <v>1747.7118644067798</v>
          </cell>
        </row>
        <row r="513">
          <cell r="A513" t="str">
            <v>Техническое обслуживание АППЗ и ДУ</v>
          </cell>
          <cell r="BN513">
            <v>0</v>
          </cell>
        </row>
        <row r="514">
          <cell r="A514" t="str">
            <v>Обслуживание насосной станции</v>
          </cell>
          <cell r="BN514">
            <v>0</v>
          </cell>
        </row>
        <row r="515">
          <cell r="A515" t="str">
            <v>Ремонтные работы приборов учета</v>
          </cell>
          <cell r="BN515">
            <v>0</v>
          </cell>
        </row>
        <row r="516">
          <cell r="A516" t="str">
            <v>Обслуживание ИТП (общедовое имущество)</v>
          </cell>
          <cell r="BN516">
            <v>56531.4406779661</v>
          </cell>
        </row>
        <row r="517">
          <cell r="A517" t="str">
            <v>Техническое обслуживание узлов автоматического регулирования</v>
          </cell>
          <cell r="BN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N518">
            <v>6978.889830508475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N519">
            <v>30672.940677966104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N520">
            <v>265865.093220339</v>
          </cell>
        </row>
        <row r="521">
          <cell r="A521" t="str">
            <v>Замер  сопротивления изоляции электропроводки</v>
          </cell>
          <cell r="BN521">
            <v>18264.245762711867</v>
          </cell>
        </row>
        <row r="522">
          <cell r="A522" t="str">
            <v>Мойка и дезинфекция стволов мусоропровода</v>
          </cell>
          <cell r="BN522">
            <v>30508.474576271186</v>
          </cell>
        </row>
        <row r="523">
          <cell r="A523" t="str">
            <v>Устройство узла учета тепловой энергии и теплоносителя</v>
          </cell>
          <cell r="BN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N524">
            <v>0</v>
          </cell>
        </row>
        <row r="525">
          <cell r="A525" t="str">
            <v>Ремонт межпанельных швов</v>
          </cell>
          <cell r="BN525">
            <v>0</v>
          </cell>
        </row>
        <row r="526">
          <cell r="A526" t="str">
            <v>Замена подъездных оконных блоков</v>
          </cell>
          <cell r="BN526">
            <v>0</v>
          </cell>
        </row>
        <row r="527">
          <cell r="A527" t="str">
            <v>Замена подъездных эл.щитовых, замена светильников</v>
          </cell>
          <cell r="BN527">
            <v>594995.94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N528">
            <v>0</v>
          </cell>
        </row>
        <row r="529">
          <cell r="A529" t="str">
            <v>Огнезащита деревянных конструкций жилых домов</v>
          </cell>
          <cell r="BN529">
            <v>0</v>
          </cell>
        </row>
        <row r="530">
          <cell r="A530" t="str">
            <v>Изготовление техпаспортов</v>
          </cell>
          <cell r="BN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N531">
            <v>51108.03947092792</v>
          </cell>
        </row>
        <row r="532">
          <cell r="A532" t="str">
            <v>3. Расходы по содержанию домового хозяйства и придомовой территории</v>
          </cell>
          <cell r="BN532">
            <v>434538.84111658</v>
          </cell>
        </row>
        <row r="533">
          <cell r="A533" t="str">
            <v>   3.1. Услуги сторонних организаций:</v>
          </cell>
          <cell r="BN533">
            <v>249519.82900000003</v>
          </cell>
        </row>
        <row r="534">
          <cell r="A534" t="str">
            <v>Вывоз твердых бытовых отходов</v>
          </cell>
          <cell r="BN534">
            <v>49125.05</v>
          </cell>
        </row>
        <row r="535">
          <cell r="A535" t="str">
            <v>Обследование дымоходов и вентканалов</v>
          </cell>
          <cell r="BN535">
            <v>2652.09</v>
          </cell>
        </row>
        <row r="536">
          <cell r="A536" t="str">
            <v>Дезинсекция и дератизация</v>
          </cell>
          <cell r="BN536">
            <v>1448.7200000000003</v>
          </cell>
        </row>
        <row r="537">
          <cell r="A537" t="str">
            <v>Обслуживание ВДГО</v>
          </cell>
          <cell r="BN537">
            <v>0</v>
          </cell>
        </row>
        <row r="538">
          <cell r="A538" t="str">
            <v>Затраты по содержанию лифтов</v>
          </cell>
          <cell r="BN538">
            <v>196293.969</v>
          </cell>
        </row>
        <row r="539">
          <cell r="A539" t="str">
            <v>    3.2.Услуги жилищных предприятий:</v>
          </cell>
          <cell r="BN539">
            <v>185019.01211657998</v>
          </cell>
        </row>
        <row r="540">
          <cell r="A540" t="str">
            <v>Уборка придомовой территории</v>
          </cell>
          <cell r="BN540">
            <v>78419.89826293201</v>
          </cell>
        </row>
        <row r="541">
          <cell r="A541" t="str">
            <v>Уборка мусоропровода</v>
          </cell>
          <cell r="BN541">
            <v>83295.881253648</v>
          </cell>
        </row>
        <row r="542">
          <cell r="A542" t="str">
            <v>Уборка лестничных клеток</v>
          </cell>
          <cell r="BN542">
            <v>0</v>
          </cell>
        </row>
        <row r="543">
          <cell r="A543" t="str">
            <v>Вывоз крупногабаритного мусора</v>
          </cell>
          <cell r="BN543">
            <v>23303.2326</v>
          </cell>
        </row>
        <row r="544">
          <cell r="A544" t="str">
            <v>4.Общеэксплуатационные расходы:</v>
          </cell>
          <cell r="BN544">
            <v>37308.07415082624</v>
          </cell>
        </row>
        <row r="545">
          <cell r="BN545">
            <v>117069.1752542373</v>
          </cell>
        </row>
        <row r="546">
          <cell r="BN546">
            <v>51728.172</v>
          </cell>
        </row>
        <row r="547">
          <cell r="BN547">
            <v>51510.551999999996</v>
          </cell>
        </row>
        <row r="548">
          <cell r="BN548">
            <v>0</v>
          </cell>
        </row>
        <row r="549">
          <cell r="BN549">
            <v>217.62</v>
          </cell>
        </row>
        <row r="550">
          <cell r="BN550">
            <v>51109.339322033906</v>
          </cell>
        </row>
        <row r="551">
          <cell r="BN551">
            <v>47720.686779661024</v>
          </cell>
        </row>
        <row r="552">
          <cell r="BN552">
            <v>3388.6525423728817</v>
          </cell>
        </row>
        <row r="553">
          <cell r="BN553">
            <v>14231.663932203392</v>
          </cell>
        </row>
        <row r="554">
          <cell r="A554" t="str">
            <v>Итого расходов</v>
          </cell>
          <cell r="BN554">
            <v>1947940.3666027412</v>
          </cell>
        </row>
        <row r="555">
          <cell r="A555" t="str">
            <v>Прочие расходы</v>
          </cell>
          <cell r="BN555">
            <v>6624.450323625237</v>
          </cell>
        </row>
        <row r="556">
          <cell r="A556" t="str">
            <v>Итого стоимость услуг без НДС</v>
          </cell>
          <cell r="BN556">
            <v>1954564.8169263664</v>
          </cell>
        </row>
        <row r="557">
          <cell r="A557" t="str">
            <v>НДС 18%</v>
          </cell>
          <cell r="BN557">
            <v>351821.66704674595</v>
          </cell>
        </row>
        <row r="558">
          <cell r="A558" t="str">
            <v>Стоимость услуг по содержанию и ремонту жилья с НДС</v>
          </cell>
          <cell r="BN558">
            <v>2306386.4839731124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N560">
            <v>-610301.9787572229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O213"/>
  <sheetViews>
    <sheetView zoomScalePageLayoutView="0" workbookViewId="0" topLeftCell="A184">
      <selection activeCell="A204" sqref="A204"/>
    </sheetView>
  </sheetViews>
  <sheetFormatPr defaultColWidth="9.140625" defaultRowHeight="12.75"/>
  <cols>
    <col min="1" max="1" width="84.7109375" style="2" customWidth="1"/>
    <col min="2" max="2" width="21.140625" style="2" customWidth="1"/>
    <col min="3" max="93" width="9.140625" style="3" customWidth="1"/>
    <col min="9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3" s="8" customFormat="1" ht="12.75">
      <c r="A5" s="5" t="str">
        <f>'[1]год'!A362</f>
        <v>Адрес</v>
      </c>
      <c r="B5" s="6" t="str">
        <f>'[1]год'!BN362</f>
        <v>Мингажева 127/1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'[1]год'!BN363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'[1]год'!BN364</f>
        <v>40559.40782383387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'[1]год'!BN365</f>
        <v>1230806.3399999999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'[1]год'!BN366</f>
        <v>1250126.6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 hidden="1">
      <c r="A10" s="18" t="str">
        <f>'[1]год'!A367</f>
        <v>Начислено арендаторам</v>
      </c>
      <c r="B10" s="19">
        <f>'[1]год'!BN367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 hidden="1">
      <c r="A11" s="18" t="str">
        <f>'[1]год'!A368</f>
        <v>Поступление арендаторов</v>
      </c>
      <c r="B11" s="19">
        <f>'[1]год'!BN368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>
      <c r="A12" s="20" t="str">
        <f>'[1]год'!A369</f>
        <v>Начислено за рекламу</v>
      </c>
      <c r="B12" s="19">
        <f>'[1]год'!BN369</f>
        <v>4637.625215889464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>
      <c r="A13" s="20" t="str">
        <f>'[1]год'!A370</f>
        <v>Поступление за рекламу</v>
      </c>
      <c r="B13" s="19">
        <f>'[1]год'!BN370</f>
        <v>4637.625215889464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'[1]год'!BN371</f>
        <v>1254764.2252158895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'[1]год'!BN372</f>
        <v>21239.147823833628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'[1]год'!BN374</f>
        <v>441320.28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'[1]год'!BN375</f>
        <v>1307916.2366101695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'[1]год'!BN376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'[1]год'!BN377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'[1]год'!BN378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'[1]год'!BN379</f>
        <v>0</v>
      </c>
    </row>
    <row r="23" spans="1:2" s="28" customFormat="1" ht="12.75" hidden="1">
      <c r="A23" s="27" t="str">
        <f>'[1]год'!A380</f>
        <v>Очистка кровли и козырьков от снега и наледи</v>
      </c>
      <c r="B23" s="23">
        <f>'[1]год'!BN380</f>
        <v>0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'[1]год'!BN381</f>
        <v>0</v>
      </c>
    </row>
    <row r="25" spans="1:2" s="28" customFormat="1" ht="12.75">
      <c r="A25" s="27" t="str">
        <f>'[1]год'!A382</f>
        <v>Ремонт дверей</v>
      </c>
      <c r="B25" s="23">
        <f>'[1]год'!BN382</f>
        <v>6188.076271186441</v>
      </c>
    </row>
    <row r="26" spans="1:2" s="28" customFormat="1" ht="12.75" hidden="1">
      <c r="A26" s="27" t="str">
        <f>'[1]год'!A383</f>
        <v>Окраска дверей</v>
      </c>
      <c r="B26" s="23">
        <f>'[1]год'!BN383</f>
        <v>0</v>
      </c>
    </row>
    <row r="27" spans="1:2" s="28" customFormat="1" ht="12.75">
      <c r="A27" s="27" t="str">
        <f>'[1]год'!A384</f>
        <v>Смена дверей</v>
      </c>
      <c r="B27" s="23">
        <f>'[1]год'!BN384</f>
        <v>722.6186440677967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'[1]год'!BN385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'[1]год'!BN386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'[1]год'!BN387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'[1]год'!BN388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'[1]год'!BN389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'[1]год'!BN390</f>
        <v>24776.48305084746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'[1]год'!BN391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'[1]год'!BN392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'[1]год'!BN393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'[1]год'!BN394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'[1]год'!BN395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'[1]год'!BN396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'[1]год'!BN397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'[1]год'!BN398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'[1]год'!BN399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'[1]год'!BN400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'[1]год'!BN401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'[1]год'!BN402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'[1]год'!BN403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'[1]год'!BN404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'[1]год'!BN405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'[1]год'!BN406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'[1]год'!BN407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'[1]год'!BN408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'[1]год'!BN409</f>
        <v>0</v>
      </c>
    </row>
    <row r="53" spans="1:2" s="28" customFormat="1" ht="12.75">
      <c r="A53" s="27" t="str">
        <f>'[1]год'!A410</f>
        <v>Смена арматуры вентиля ХВС</v>
      </c>
      <c r="B53" s="23">
        <f>'[1]год'!BN410</f>
        <v>799.8474576271187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'[1]год'!BN411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'[1]год'!BN412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'[1]год'!BN413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'[1]год'!BN414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'[1]год'!BN415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'[1]год'!BN416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'[1]год'!BN417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'[1]год'!BN418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'[1]год'!BN419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'[1]год'!BN420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'[1]год'!BN421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'[1]год'!BN422</f>
        <v>0</v>
      </c>
    </row>
    <row r="66" spans="1:2" s="28" customFormat="1" ht="12.75">
      <c r="A66" s="27" t="str">
        <f>'[1]год'!A423</f>
        <v>Смена задвижки</v>
      </c>
      <c r="B66" s="23">
        <f>'[1]год'!BN423</f>
        <v>10646.076271186443</v>
      </c>
    </row>
    <row r="67" spans="1:2" s="28" customFormat="1" ht="12.75" hidden="1">
      <c r="A67" s="27" t="str">
        <f>'[1]год'!A424</f>
        <v>Установка водомера</v>
      </c>
      <c r="B67" s="23">
        <f>'[1]год'!BN424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'[1]год'!BN425</f>
        <v>0</v>
      </c>
    </row>
    <row r="69" spans="1:2" s="28" customFormat="1" ht="12.75">
      <c r="A69" s="27" t="str">
        <f>'[1]год'!A426</f>
        <v>Смена водомера</v>
      </c>
      <c r="B69" s="23">
        <f>'[1]год'!BN426</f>
        <v>8701.42372881356</v>
      </c>
    </row>
    <row r="70" spans="1:2" s="28" customFormat="1" ht="12.75" hidden="1">
      <c r="A70" s="27" t="str">
        <f>'[1]год'!A427</f>
        <v>Перенос водомера</v>
      </c>
      <c r="B70" s="23">
        <f>'[1]год'!BN427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'[1]год'!BN428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'[1]год'!BN429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'[1]год'!BN430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'[1]год'!BN431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'[1]год'!BN432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'[1]год'!BN433</f>
        <v>0</v>
      </c>
    </row>
    <row r="77" spans="1:2" s="28" customFormat="1" ht="12.75" hidden="1">
      <c r="A77" s="27" t="str">
        <f>'[1]год'!A434</f>
        <v>Ремонт ЦО</v>
      </c>
      <c r="B77" s="23">
        <f>'[1]год'!BN434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'[1]год'!BN435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'[1]год'!BN436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'[1]год'!BN437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'[1]год'!BN438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'[1]год'!BN439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'[1]год'!BN440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'[1]год'!BN441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'[1]год'!BN442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'[1]год'!BN443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'[1]год'!BN444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'[1]год'!BN445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'[1]год'!BN446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'[1]год'!BN447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'[1]год'!BN448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'[1]год'!BN449</f>
        <v>39864.71186440678</v>
      </c>
    </row>
    <row r="93" spans="1:2" s="28" customFormat="1" ht="12.75" hidden="1">
      <c r="A93" s="27" t="str">
        <f>'[1]год'!A450</f>
        <v>Опрессовка  ЦО</v>
      </c>
      <c r="B93" s="23">
        <f>'[1]год'!BN450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'[1]год'!BN451</f>
        <v>0</v>
      </c>
    </row>
    <row r="95" spans="1:2" s="28" customFormat="1" ht="12.75">
      <c r="A95" s="27" t="str">
        <f>'[1]год'!A452</f>
        <v>Устройство звукоизоляции</v>
      </c>
      <c r="B95" s="23">
        <f>'[1]год'!BN452</f>
        <v>8116.5084745762715</v>
      </c>
    </row>
    <row r="96" spans="1:2" s="28" customFormat="1" ht="12.75">
      <c r="A96" s="27" t="str">
        <f>'[1]год'!A453</f>
        <v>Смена ламп</v>
      </c>
      <c r="B96" s="23">
        <f>'[1]год'!BN453</f>
        <v>1923.0932203389832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'[1]год'!BN454</f>
        <v>0</v>
      </c>
    </row>
    <row r="98" spans="1:2" s="28" customFormat="1" ht="12.75">
      <c r="A98" s="27" t="str">
        <f>'[1]год'!A455</f>
        <v>Смена ламп,выключателей</v>
      </c>
      <c r="B98" s="23">
        <f>'[1]год'!BN455</f>
        <v>224.01694915254237</v>
      </c>
    </row>
    <row r="99" spans="1:2" s="28" customFormat="1" ht="12.75">
      <c r="A99" s="27" t="str">
        <f>'[1]год'!A456</f>
        <v>Электромонтажные работы</v>
      </c>
      <c r="B99" s="23">
        <f>'[1]год'!BN456</f>
        <v>2209.1186440677966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'[1]год'!BN457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'[1]год'!BN458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'[1]год'!BN459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'[1]год'!BN460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'[1]год'!BN461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'[1]год'!BN462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'[1]год'!BN463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'[1]год'!BN464</f>
        <v>0</v>
      </c>
    </row>
    <row r="108" spans="1:2" s="28" customFormat="1" ht="12.75">
      <c r="A108" s="27" t="str">
        <f>'[1]год'!A465</f>
        <v>Ремонт штукатурки</v>
      </c>
      <c r="B108" s="23">
        <f>'[1]год'!BN465</f>
        <v>4461.762711864407</v>
      </c>
    </row>
    <row r="109" spans="1:2" s="28" customFormat="1" ht="12.75" hidden="1">
      <c r="A109" s="27" t="str">
        <f>'[1]год'!A466</f>
        <v>Заделка трещин</v>
      </c>
      <c r="B109" s="23">
        <f>'[1]год'!BN466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'[1]год'!BN467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'[1]год'!BN468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'[1]год'!BN469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'[1]год'!BN470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'[1]год'!BN471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'[1]год'!BN472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'[1]год'!BN473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'[1]год'!BN474</f>
        <v>0</v>
      </c>
    </row>
    <row r="118" spans="1:2" s="28" customFormat="1" ht="12.75">
      <c r="A118" s="27" t="str">
        <f>'[1]год'!A475</f>
        <v>Ремонт полов</v>
      </c>
      <c r="B118" s="23">
        <f>'[1]год'!BN475</f>
        <v>4945.593220338984</v>
      </c>
    </row>
    <row r="119" spans="1:2" s="28" customFormat="1" ht="12.75" hidden="1">
      <c r="A119" s="27" t="str">
        <f>'[1]год'!A476</f>
        <v>Покраска пола</v>
      </c>
      <c r="B119" s="23">
        <f>'[1]год'!BN476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'[1]год'!BN477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'[1]год'!BN478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'[1]год'!BN479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'[1]год'!BN480</f>
        <v>0</v>
      </c>
    </row>
    <row r="124" spans="1:2" s="28" customFormat="1" ht="12.75">
      <c r="A124" s="27" t="str">
        <f>'[1]год'!A481</f>
        <v>Устройство газонов</v>
      </c>
      <c r="B124" s="23">
        <f>'[1]год'!BN481</f>
        <v>37357.11016949153</v>
      </c>
    </row>
    <row r="125" spans="1:2" s="28" customFormat="1" ht="12.75">
      <c r="A125" s="27" t="str">
        <f>'[1]год'!A482</f>
        <v>Кронирование деревьев</v>
      </c>
      <c r="B125" s="23">
        <f>'[1]год'!BN482</f>
        <v>682.542372881356</v>
      </c>
    </row>
    <row r="126" spans="1:2" s="28" customFormat="1" ht="12.75" hidden="1">
      <c r="A126" s="27" t="str">
        <f>'[1]год'!A483</f>
        <v>Снос деревьев</v>
      </c>
      <c r="B126" s="23">
        <f>'[1]год'!BN483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'[1]год'!BN484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'[1]год'!BN485</f>
        <v>0</v>
      </c>
    </row>
    <row r="129" spans="1:2" s="28" customFormat="1" ht="12.75">
      <c r="A129" s="27" t="str">
        <f>'[1]год'!A486</f>
        <v>Устройство ограждений</v>
      </c>
      <c r="B129" s="23">
        <f>'[1]год'!BN486</f>
        <v>10888.813559322034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'[1]год'!BN487</f>
        <v>0</v>
      </c>
    </row>
    <row r="131" spans="1:2" s="28" customFormat="1" ht="12.75">
      <c r="A131" s="27" t="str">
        <f>'[1]год'!A488</f>
        <v>Установка скамеек</v>
      </c>
      <c r="B131" s="23">
        <f>'[1]год'!BN488</f>
        <v>6853.228813559323</v>
      </c>
    </row>
    <row r="132" spans="1:2" s="28" customFormat="1" ht="12.75">
      <c r="A132" s="27" t="str">
        <f>'[1]год'!A489</f>
        <v>Смена замка</v>
      </c>
      <c r="B132" s="23">
        <f>'[1]год'!BN489</f>
        <v>6969.067796610169</v>
      </c>
    </row>
    <row r="133" spans="1:2" s="28" customFormat="1" ht="12.75" hidden="1">
      <c r="A133" s="27" t="str">
        <f>'[1]год'!A490</f>
        <v>Установка замка</v>
      </c>
      <c r="B133" s="23">
        <f>'[1]год'!BN490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'[1]год'!BN491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'[1]год'!BN492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'[1]год'!BN493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'[1]год'!BN494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'[1]год'!BN495</f>
        <v>0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'[1]год'!BN496</f>
        <v>2236.14406779661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'[1]год'!BN497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'[1]год'!BN498</f>
        <v>0</v>
      </c>
    </row>
    <row r="142" spans="1:2" s="28" customFormat="1" ht="12.75">
      <c r="A142" s="27" t="str">
        <f>'[1]год'!A499</f>
        <v>Установка мусоропроводных клапанов</v>
      </c>
      <c r="B142" s="23">
        <f>'[1]год'!BN499</f>
        <v>122737.44067796611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'[1]год'!BN500</f>
        <v>0</v>
      </c>
    </row>
    <row r="144" spans="1:2" s="28" customFormat="1" ht="12.75">
      <c r="A144" s="27" t="str">
        <f>'[1]год'!A501</f>
        <v>Установка урн </v>
      </c>
      <c r="B144" s="23">
        <f>'[1]год'!BN501</f>
        <v>1047.822033898305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'[1]год'!BN502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'[1]год'!BN503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'[1]год'!BN504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'[1]год'!BN505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'[1]год'!BN506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'[1]год'!BN507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'[1]год'!BN508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'[1]год'!BN509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'[1]год'!BN510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'[1]год'!BN511</f>
        <v>0</v>
      </c>
    </row>
    <row r="155" spans="1:2" s="28" customFormat="1" ht="12.75">
      <c r="A155" s="27" t="str">
        <f>'[1]год'!A512</f>
        <v>Ремонт замков, доводчиков</v>
      </c>
      <c r="B155" s="23">
        <f>'[1]год'!BN512</f>
        <v>1747.7118644067798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'[1]год'!BN513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'[1]год'!BN514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'[1]год'!BN515</f>
        <v>0</v>
      </c>
    </row>
    <row r="159" spans="1:2" s="28" customFormat="1" ht="12.75">
      <c r="A159" s="29" t="str">
        <f>'[1]год'!A516</f>
        <v>Обслуживание ИТП (общедовое имущество)</v>
      </c>
      <c r="B159" s="23">
        <f>'[1]год'!BN516</f>
        <v>56531.4406779661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'[1]год'!BN517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'[1]год'!BN518</f>
        <v>6978.889830508475</v>
      </c>
    </row>
    <row r="162" spans="1:2" s="28" customFormat="1" ht="14.25" customHeight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'[1]год'!BN519</f>
        <v>30672.940677966104</v>
      </c>
    </row>
    <row r="163" spans="1:2" s="28" customFormat="1" ht="12.75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'[1]год'!BN520</f>
        <v>265865.093220339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'[1]год'!BN521</f>
        <v>18264.245762711867</v>
      </c>
    </row>
    <row r="165" spans="1:2" s="28" customFormat="1" ht="12.75">
      <c r="A165" s="29" t="str">
        <f>'[1]год'!A522</f>
        <v>Мойка и дезинфекция стволов мусоропровода</v>
      </c>
      <c r="B165" s="23">
        <f>'[1]год'!BN522</f>
        <v>30508.474576271186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'[1]год'!BN523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'[1]год'!BN524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'[1]год'!BN525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'[1]год'!BN526</f>
        <v>0</v>
      </c>
    </row>
    <row r="170" spans="1:2" s="28" customFormat="1" ht="12.75">
      <c r="A170" s="27" t="str">
        <f>'[1]год'!A527</f>
        <v>Замена подъездных эл.щитовых, замена светильников</v>
      </c>
      <c r="B170" s="23">
        <f>'[1]год'!BN527</f>
        <v>594995.94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'[1]год'!BN528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'[1]год'!BN529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'[1]год'!BN530</f>
        <v>0</v>
      </c>
    </row>
    <row r="174" spans="1:93" s="33" customFormat="1" ht="1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'[1]год'!BN531</f>
        <v>51108.03947092792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'[1]год'!BN532</f>
        <v>434538.84111658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'[1]год'!BN533</f>
        <v>249519.82900000003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'[1]год'!BN534</f>
        <v>49125.05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'[1]год'!BN535</f>
        <v>2652.09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'[1]год'!BN536</f>
        <v>1448.7200000000003</v>
      </c>
    </row>
    <row r="180" spans="1:2" ht="12.75" hidden="1">
      <c r="A180" s="36" t="str">
        <f>'[1]год'!A537</f>
        <v>Обслуживание ВДГО</v>
      </c>
      <c r="B180" s="41">
        <f>'[1]год'!BN537</f>
        <v>0</v>
      </c>
    </row>
    <row r="181" spans="1:2" ht="12.75">
      <c r="A181" s="36" t="str">
        <f>'[1]год'!A538</f>
        <v>Затраты по содержанию лифтов</v>
      </c>
      <c r="B181" s="23">
        <f>'[1]год'!BN538</f>
        <v>196293.969</v>
      </c>
    </row>
    <row r="182" spans="1:2" ht="12.75">
      <c r="A182" s="17" t="str">
        <f>'[1]год'!A539</f>
        <v>    3.2.Услуги жилищных предприятий:</v>
      </c>
      <c r="B182" s="26">
        <f>'[1]год'!BN539</f>
        <v>185019.01211657998</v>
      </c>
    </row>
    <row r="183" spans="1:2" ht="12.75">
      <c r="A183" s="36" t="str">
        <f>'[1]год'!A540</f>
        <v>Уборка придомовой территории</v>
      </c>
      <c r="B183" s="37">
        <f>'[1]год'!BN540</f>
        <v>78419.89826293201</v>
      </c>
    </row>
    <row r="184" spans="1:2" ht="12.75">
      <c r="A184" s="36" t="str">
        <f>'[1]год'!A541</f>
        <v>Уборка мусоропровода</v>
      </c>
      <c r="B184" s="37">
        <f>'[1]год'!BN541</f>
        <v>83295.881253648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'[1]год'!BN542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'[1]год'!BN543</f>
        <v>23303.2326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'[1]год'!BN544</f>
        <v>37308.07415082624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15" customHeight="1">
      <c r="A188" s="17" t="s">
        <v>3</v>
      </c>
      <c r="B188" s="26">
        <f>'[1]год'!BN545</f>
        <v>117069.1752542373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'[1]год'!BN546</f>
        <v>51728.172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'[1]год'!BN547</f>
        <v>51510.551999999996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'[1]год'!BN548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'[1]год'!BN549</f>
        <v>217.62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'[1]год'!BN550</f>
        <v>51109.339322033906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'[1]год'!BN551</f>
        <v>47720.686779661024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'[1]год'!BN552</f>
        <v>3388.6525423728817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'[1]год'!BN553</f>
        <v>14231.663932203392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'[1]год'!BN554</f>
        <v>1947940.3666027412</v>
      </c>
    </row>
    <row r="198" spans="1:2" ht="12.75">
      <c r="A198" s="36" t="str">
        <f>'[1]год'!A555</f>
        <v>Прочие расходы</v>
      </c>
      <c r="B198" s="37">
        <f>'[1]год'!BN555</f>
        <v>6624.450323625237</v>
      </c>
    </row>
    <row r="199" spans="1:2" ht="12.75">
      <c r="A199" s="17" t="str">
        <f>'[1]год'!A556</f>
        <v>Итого стоимость услуг без НДС</v>
      </c>
      <c r="B199" s="26">
        <f>'[1]год'!BN556</f>
        <v>1954564.8169263664</v>
      </c>
    </row>
    <row r="200" spans="1:2" ht="12.75" hidden="1">
      <c r="A200" s="36" t="str">
        <f>'[1]год'!A557</f>
        <v>НДС 18%</v>
      </c>
      <c r="B200" s="37">
        <f>'[1]год'!BN557</f>
        <v>351821.66704674595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'[1]год'!BN558</f>
        <v>2306386.4839731124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'[1]год'!BN559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'[1]год'!BN560</f>
        <v>-610301.9787572229</v>
      </c>
    </row>
    <row r="204" ht="38.25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8.75" customHeight="1">
      <c r="A209" s="1"/>
    </row>
    <row r="210" ht="9" customHeight="1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tabSelected="1" zoomScalePageLayoutView="0" workbookViewId="0" topLeftCell="A64">
      <selection activeCell="E81" sqref="E81"/>
    </sheetView>
  </sheetViews>
  <sheetFormatPr defaultColWidth="9.140625" defaultRowHeight="12.75"/>
  <cols>
    <col min="1" max="1" width="72.140625" style="0" customWidth="1"/>
    <col min="2" max="2" width="21.140625" style="0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5" t="str">
        <f>'[1]год'!A362</f>
        <v>Адрес</v>
      </c>
      <c r="B3" s="6" t="str">
        <f>'[1]год'!BN362</f>
        <v>Мингажева 127/1</v>
      </c>
    </row>
    <row r="4" spans="1:2" ht="12.75">
      <c r="A4" s="9" t="str">
        <f>'[1]год'!A363</f>
        <v>Статьи доходов</v>
      </c>
      <c r="B4" s="10" t="str">
        <f>'[1]год'!BN363</f>
        <v>Сумма</v>
      </c>
    </row>
    <row r="5" spans="1:2" ht="12.75">
      <c r="A5" s="13" t="str">
        <f>'[1]год'!A364</f>
        <v>Задолженность на 01.01.2013 г.</v>
      </c>
      <c r="B5" s="14">
        <f>'[1]год'!BN364</f>
        <v>40559.40782383387</v>
      </c>
    </row>
    <row r="6" spans="1:2" ht="12.75">
      <c r="A6" s="17" t="str">
        <f>'[1]год'!A365</f>
        <v>Начислено населению</v>
      </c>
      <c r="B6" s="14">
        <f>'[1]год'!BN365</f>
        <v>1230806.3399999999</v>
      </c>
    </row>
    <row r="7" spans="1:2" ht="12.75">
      <c r="A7" s="17" t="str">
        <f>'[1]год'!A366</f>
        <v>Поступление населения</v>
      </c>
      <c r="B7" s="14">
        <f>'[1]год'!BN366</f>
        <v>1250126.6</v>
      </c>
    </row>
    <row r="8" spans="1:2" ht="12.75">
      <c r="A8" s="20" t="str">
        <f>'[1]год'!A369</f>
        <v>Начислено за рекламу</v>
      </c>
      <c r="B8" s="19">
        <f>'[1]год'!BN369</f>
        <v>4637.625215889464</v>
      </c>
    </row>
    <row r="9" spans="1:2" ht="12.75">
      <c r="A9" s="20" t="str">
        <f>'[1]год'!A370</f>
        <v>Поступление за рекламу</v>
      </c>
      <c r="B9" s="19">
        <f>'[1]год'!BN370</f>
        <v>4637.625215889464</v>
      </c>
    </row>
    <row r="10" spans="1:2" ht="12.75">
      <c r="A10" s="17" t="str">
        <f>'[1]год'!A371</f>
        <v>Поступление</v>
      </c>
      <c r="B10" s="19">
        <f>'[1]год'!BN371</f>
        <v>1254764.2252158895</v>
      </c>
    </row>
    <row r="11" spans="1:2" ht="12.75">
      <c r="A11" s="18" t="str">
        <f>'[1]год'!A372</f>
        <v>Задолженность на 31.12.2013 г.</v>
      </c>
      <c r="B11" s="19">
        <f>'[1]год'!BN372</f>
        <v>21239.147823833628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'[1]год'!BN374</f>
        <v>441320.28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'[1]год'!BN375</f>
        <v>1307916.2366101695</v>
      </c>
    </row>
    <row r="15" spans="1:2" ht="12.75">
      <c r="A15" s="27" t="str">
        <f>'[1]год'!A382</f>
        <v>Ремонт дверей</v>
      </c>
      <c r="B15" s="23">
        <f>'[1]год'!BN382</f>
        <v>6188.076271186441</v>
      </c>
    </row>
    <row r="16" spans="1:2" ht="12.75">
      <c r="A16" s="27" t="str">
        <f>'[1]год'!A384</f>
        <v>Смена дверей</v>
      </c>
      <c r="B16" s="23">
        <f>'[1]год'!BN384</f>
        <v>722.6186440677967</v>
      </c>
    </row>
    <row r="17" spans="1:2" ht="12.75">
      <c r="A17" s="27" t="str">
        <f>'[1]год'!A390</f>
        <v>Плотнические работы</v>
      </c>
      <c r="B17" s="23">
        <f>'[1]год'!BN390</f>
        <v>24776.48305084746</v>
      </c>
    </row>
    <row r="18" spans="1:2" ht="12.75">
      <c r="A18" s="27" t="str">
        <f>'[1]год'!A410</f>
        <v>Смена арматуры вентиля ХВС</v>
      </c>
      <c r="B18" s="23">
        <f>'[1]год'!BN410</f>
        <v>799.8474576271187</v>
      </c>
    </row>
    <row r="19" spans="1:2" ht="12.75">
      <c r="A19" s="27" t="str">
        <f>'[1]год'!A423</f>
        <v>Смена задвижки</v>
      </c>
      <c r="B19" s="23">
        <f>'[1]год'!BN423</f>
        <v>10646.076271186443</v>
      </c>
    </row>
    <row r="20" spans="1:2" ht="12.75">
      <c r="A20" s="27" t="str">
        <f>'[1]год'!A426</f>
        <v>Смена водомера</v>
      </c>
      <c r="B20" s="23">
        <f>'[1]год'!BN426</f>
        <v>8701.42372881356</v>
      </c>
    </row>
    <row r="21" spans="1:2" ht="12.75">
      <c r="A21" s="27" t="str">
        <f>'[1]год'!A449</f>
        <v>Опрессовка и промывка ЦО</v>
      </c>
      <c r="B21" s="23">
        <f>'[1]год'!BN449</f>
        <v>39864.71186440678</v>
      </c>
    </row>
    <row r="22" spans="1:2" ht="12.75">
      <c r="A22" s="27" t="str">
        <f>'[1]год'!A452</f>
        <v>Устройство звукоизоляции</v>
      </c>
      <c r="B22" s="23">
        <f>'[1]год'!BN452</f>
        <v>8116.5084745762715</v>
      </c>
    </row>
    <row r="23" spans="1:2" ht="12.75">
      <c r="A23" s="27" t="str">
        <f>'[1]год'!A453</f>
        <v>Смена ламп</v>
      </c>
      <c r="B23" s="23">
        <f>'[1]год'!BN453</f>
        <v>1923.0932203389832</v>
      </c>
    </row>
    <row r="24" spans="1:2" ht="12.75">
      <c r="A24" s="27" t="str">
        <f>'[1]год'!A455</f>
        <v>Смена ламп,выключателей</v>
      </c>
      <c r="B24" s="23">
        <f>'[1]год'!BN455</f>
        <v>224.01694915254237</v>
      </c>
    </row>
    <row r="25" spans="1:2" ht="12.75">
      <c r="A25" s="27" t="str">
        <f>'[1]год'!A456</f>
        <v>Электромонтажные работы</v>
      </c>
      <c r="B25" s="23">
        <f>'[1]год'!BN456</f>
        <v>2209.1186440677966</v>
      </c>
    </row>
    <row r="26" spans="1:2" ht="12.75">
      <c r="A26" s="27" t="str">
        <f>'[1]год'!A465</f>
        <v>Ремонт штукатурки</v>
      </c>
      <c r="B26" s="23">
        <f>'[1]год'!BN465</f>
        <v>4461.762711864407</v>
      </c>
    </row>
    <row r="27" spans="1:2" ht="12.75">
      <c r="A27" s="27" t="str">
        <f>'[1]год'!A475</f>
        <v>Ремонт полов</v>
      </c>
      <c r="B27" s="23">
        <f>'[1]год'!BN475</f>
        <v>4945.593220338984</v>
      </c>
    </row>
    <row r="28" spans="1:2" ht="12.75">
      <c r="A28" s="27" t="str">
        <f>'[1]год'!A481</f>
        <v>Устройство газонов</v>
      </c>
      <c r="B28" s="23">
        <f>'[1]год'!BN481</f>
        <v>37357.11016949153</v>
      </c>
    </row>
    <row r="29" spans="1:2" ht="12.75">
      <c r="A29" s="27" t="str">
        <f>'[1]год'!A482</f>
        <v>Кронирование деревьев</v>
      </c>
      <c r="B29" s="23">
        <f>'[1]год'!BN482</f>
        <v>682.542372881356</v>
      </c>
    </row>
    <row r="30" spans="1:2" ht="12.75">
      <c r="A30" s="27" t="str">
        <f>'[1]год'!A486</f>
        <v>Устройство ограждений</v>
      </c>
      <c r="B30" s="23">
        <f>'[1]год'!BN486</f>
        <v>10888.813559322034</v>
      </c>
    </row>
    <row r="31" spans="1:2" ht="12.75">
      <c r="A31" s="27" t="str">
        <f>'[1]год'!A488</f>
        <v>Установка скамеек</v>
      </c>
      <c r="B31" s="23">
        <f>'[1]год'!BN488</f>
        <v>6853.228813559323</v>
      </c>
    </row>
    <row r="32" spans="1:2" ht="12.75">
      <c r="A32" s="27" t="str">
        <f>'[1]год'!A489</f>
        <v>Смена замка</v>
      </c>
      <c r="B32" s="23">
        <f>'[1]год'!BN489</f>
        <v>6969.067796610169</v>
      </c>
    </row>
    <row r="33" spans="1:2" ht="12.75">
      <c r="A33" s="27" t="str">
        <f>'[1]год'!A496</f>
        <v>Установка досок объявлений</v>
      </c>
      <c r="B33" s="23">
        <f>'[1]год'!BN496</f>
        <v>2236.14406779661</v>
      </c>
    </row>
    <row r="34" spans="1:2" ht="12.75">
      <c r="A34" s="27" t="str">
        <f>'[1]год'!A499</f>
        <v>Установка мусоропроводных клапанов</v>
      </c>
      <c r="B34" s="23">
        <f>'[1]год'!BN499</f>
        <v>122737.44067796611</v>
      </c>
    </row>
    <row r="35" spans="1:2" ht="12.75">
      <c r="A35" s="27" t="str">
        <f>'[1]год'!A501</f>
        <v>Установка урн </v>
      </c>
      <c r="B35" s="23">
        <f>'[1]год'!BN501</f>
        <v>1047.822033898305</v>
      </c>
    </row>
    <row r="36" spans="1:2" ht="12.75">
      <c r="A36" s="27" t="str">
        <f>'[1]год'!A512</f>
        <v>Ремонт замков, доводчиков</v>
      </c>
      <c r="B36" s="23">
        <f>'[1]год'!BN512</f>
        <v>1747.7118644067798</v>
      </c>
    </row>
    <row r="37" spans="1:2" ht="12.75">
      <c r="A37" s="29" t="str">
        <f>'[1]год'!A516</f>
        <v>Обслуживание ИТП (общедовое имущество)</v>
      </c>
      <c r="B37" s="23">
        <f>'[1]год'!BN516</f>
        <v>56531.4406779661</v>
      </c>
    </row>
    <row r="38" spans="1:2" ht="12.75">
      <c r="A38" s="29" t="str">
        <f>'[1]год'!A518</f>
        <v>Техническое обслуживание приборов учета тепловой энергии</v>
      </c>
      <c r="B38" s="23">
        <f>'[1]год'!BN518</f>
        <v>6978.889830508475</v>
      </c>
    </row>
    <row r="39" spans="1:2" ht="25.5">
      <c r="A39" s="30" t="str">
        <f>'[1]год'!A519</f>
        <v>Выполнение рабочего проекта "Узел коммерческого учета тепловой энергии" (2011г)</v>
      </c>
      <c r="B39" s="23">
        <f>'[1]год'!BN519</f>
        <v>30672.940677966104</v>
      </c>
    </row>
    <row r="40" spans="1:2" ht="25.5">
      <c r="A40" s="30" t="str">
        <f>'[1]год'!A520</f>
        <v>СМР по установке приборов учета тепловой энергии с диспетчеризацией (2011г)</v>
      </c>
      <c r="B40" s="23">
        <f>'[1]год'!BN520</f>
        <v>265865.093220339</v>
      </c>
    </row>
    <row r="41" spans="1:2" ht="12.75">
      <c r="A41" s="29" t="str">
        <f>'[1]год'!A521</f>
        <v>Замер  сопротивления изоляции электропроводки</v>
      </c>
      <c r="B41" s="23">
        <f>'[1]год'!BN521</f>
        <v>18264.245762711867</v>
      </c>
    </row>
    <row r="42" spans="1:2" ht="12.75">
      <c r="A42" s="29" t="str">
        <f>'[1]год'!A522</f>
        <v>Мойка и дезинфекция стволов мусоропровода</v>
      </c>
      <c r="B42" s="23">
        <f>'[1]год'!BN522</f>
        <v>30508.474576271186</v>
      </c>
    </row>
    <row r="43" spans="1:2" ht="12.75">
      <c r="A43" s="27" t="str">
        <f>'[1]год'!A527</f>
        <v>Замена подъездных эл.щитовых, замена светильников</v>
      </c>
      <c r="B43" s="23">
        <f>'[1]год'!BN527</f>
        <v>594995.94</v>
      </c>
    </row>
    <row r="44" spans="1:2" ht="25.5">
      <c r="A44" s="31" t="str">
        <f>'[1]год'!A531</f>
        <v>2. Расходы по техническому обслуживанию, в т.ч. аварийно-ремонтная служба</v>
      </c>
      <c r="B44" s="26">
        <f>'[1]год'!BN531</f>
        <v>51108.03947092792</v>
      </c>
    </row>
    <row r="45" spans="1:2" ht="25.5">
      <c r="A45" s="25" t="str">
        <f>'[1]год'!A532</f>
        <v>3. Расходы по содержанию домового хозяйства и придомовой территории</v>
      </c>
      <c r="B45" s="26">
        <f>'[1]год'!BN532</f>
        <v>434538.84111658</v>
      </c>
    </row>
    <row r="46" spans="1:2" ht="12.75">
      <c r="A46" s="17" t="str">
        <f>'[1]год'!A533</f>
        <v>   3.1. Услуги сторонних организаций:</v>
      </c>
      <c r="B46" s="26">
        <f>'[1]год'!BN533</f>
        <v>249519.82900000003</v>
      </c>
    </row>
    <row r="47" spans="1:2" ht="12.75">
      <c r="A47" s="36" t="str">
        <f>'[1]год'!A534</f>
        <v>Вывоз твердых бытовых отходов</v>
      </c>
      <c r="B47" s="37">
        <f>'[1]год'!BN534</f>
        <v>49125.05</v>
      </c>
    </row>
    <row r="48" spans="1:2" ht="12.75">
      <c r="A48" s="38" t="str">
        <f>'[1]год'!A535</f>
        <v>Обследование дымоходов и вентканалов</v>
      </c>
      <c r="B48" s="37">
        <f>'[1]год'!BN535</f>
        <v>2652.09</v>
      </c>
    </row>
    <row r="49" spans="1:2" ht="12.75">
      <c r="A49" s="36" t="str">
        <f>'[1]год'!A536</f>
        <v>Дезинсекция и дератизация</v>
      </c>
      <c r="B49" s="37">
        <f>'[1]год'!BN536</f>
        <v>1448.7200000000003</v>
      </c>
    </row>
    <row r="50" spans="1:2" ht="12.75">
      <c r="A50" s="36" t="str">
        <f>'[1]год'!A538</f>
        <v>Затраты по содержанию лифтов</v>
      </c>
      <c r="B50" s="23">
        <f>'[1]год'!BN538</f>
        <v>196293.969</v>
      </c>
    </row>
    <row r="51" spans="1:2" ht="12.75">
      <c r="A51" s="17" t="str">
        <f>'[1]год'!A539</f>
        <v>    3.2.Услуги жилищных предприятий:</v>
      </c>
      <c r="B51" s="26">
        <f>'[1]год'!BN539</f>
        <v>185019.01211657998</v>
      </c>
    </row>
    <row r="52" spans="1:2" ht="12.75">
      <c r="A52" s="36" t="str">
        <f>'[1]год'!A540</f>
        <v>Уборка придомовой территории</v>
      </c>
      <c r="B52" s="37">
        <f>'[1]год'!BN540</f>
        <v>78419.89826293201</v>
      </c>
    </row>
    <row r="53" spans="1:2" ht="12.75">
      <c r="A53" s="36" t="str">
        <f>'[1]год'!A541</f>
        <v>Уборка мусоропровода</v>
      </c>
      <c r="B53" s="37">
        <f>'[1]год'!BN541</f>
        <v>83295.881253648</v>
      </c>
    </row>
    <row r="54" spans="1:2" ht="12.75">
      <c r="A54" s="36" t="str">
        <f>'[1]год'!A543</f>
        <v>Вывоз крупногабаритного мусора</v>
      </c>
      <c r="B54" s="37">
        <f>'[1]год'!BN543</f>
        <v>23303.2326</v>
      </c>
    </row>
    <row r="55" spans="1:2" ht="12.75">
      <c r="A55" s="17" t="str">
        <f>'[1]год'!A544</f>
        <v>4.Общеэксплуатационные расходы:</v>
      </c>
      <c r="B55" s="26">
        <f>'[1]год'!BN544</f>
        <v>37308.07415082624</v>
      </c>
    </row>
    <row r="56" spans="1:2" ht="25.5">
      <c r="A56" s="17" t="s">
        <v>3</v>
      </c>
      <c r="B56" s="26">
        <f>'[1]год'!BN545</f>
        <v>117069.1752542373</v>
      </c>
    </row>
    <row r="57" spans="1:2" ht="12.75">
      <c r="A57" s="36" t="s">
        <v>4</v>
      </c>
      <c r="B57" s="37">
        <f>'[1]год'!BN546</f>
        <v>51728.172</v>
      </c>
    </row>
    <row r="58" spans="1:2" ht="12.75">
      <c r="A58" s="36" t="s">
        <v>5</v>
      </c>
      <c r="B58" s="37">
        <f>'[1]год'!BN547</f>
        <v>51510.551999999996</v>
      </c>
    </row>
    <row r="59" spans="1:2" ht="12.75">
      <c r="A59" s="36" t="s">
        <v>7</v>
      </c>
      <c r="B59" s="37">
        <f>'[1]год'!BN549</f>
        <v>217.62</v>
      </c>
    </row>
    <row r="60" spans="1:2" ht="12.75">
      <c r="A60" s="36" t="s">
        <v>8</v>
      </c>
      <c r="B60" s="37">
        <f>'[1]год'!BN550</f>
        <v>51109.339322033906</v>
      </c>
    </row>
    <row r="61" spans="1:2" ht="12.75">
      <c r="A61" s="36" t="s">
        <v>9</v>
      </c>
      <c r="B61" s="37">
        <f>'[1]год'!BN551</f>
        <v>47720.686779661024</v>
      </c>
    </row>
    <row r="62" spans="1:2" ht="25.5">
      <c r="A62" s="36" t="s">
        <v>10</v>
      </c>
      <c r="B62" s="37">
        <f>'[1]год'!BN552</f>
        <v>3388.6525423728817</v>
      </c>
    </row>
    <row r="63" spans="1:2" ht="12.75">
      <c r="A63" s="36" t="s">
        <v>11</v>
      </c>
      <c r="B63" s="37">
        <f>'[1]год'!BN553</f>
        <v>14231.663932203392</v>
      </c>
    </row>
    <row r="64" spans="1:2" ht="12.75">
      <c r="A64" s="17" t="str">
        <f>'[1]год'!A554</f>
        <v>Итого расходов</v>
      </c>
      <c r="B64" s="26">
        <f>'[1]год'!BN554</f>
        <v>1947940.3666027412</v>
      </c>
    </row>
    <row r="65" spans="1:2" ht="12.75">
      <c r="A65" s="36" t="str">
        <f>'[1]год'!A555</f>
        <v>Прочие расходы</v>
      </c>
      <c r="B65" s="37">
        <f>'[1]год'!BN555</f>
        <v>6624.450323625237</v>
      </c>
    </row>
    <row r="66" spans="1:2" ht="12.75">
      <c r="A66" s="17" t="str">
        <f>'[1]год'!A556</f>
        <v>Итого стоимость услуг без НДС</v>
      </c>
      <c r="B66" s="26">
        <f>'[1]год'!BN556</f>
        <v>1954564.8169263664</v>
      </c>
    </row>
    <row r="67" spans="1:2" ht="12.75" hidden="1">
      <c r="A67" s="36" t="str">
        <f>'[1]год'!A557</f>
        <v>НДС 18%</v>
      </c>
      <c r="B67" s="37">
        <f>'[1]год'!BN557</f>
        <v>351821.66704674595</v>
      </c>
    </row>
    <row r="68" spans="1:2" ht="12.75">
      <c r="A68" s="17" t="str">
        <f>'[1]год'!A558</f>
        <v>Стоимость услуг по содержанию и ремонту жилья с НДС</v>
      </c>
      <c r="B68" s="26">
        <f>'[1]год'!BN558</f>
        <v>2306386.4839731124</v>
      </c>
    </row>
    <row r="69" spans="1:2" ht="12.75">
      <c r="A69" s="46" t="str">
        <f>'[1]год'!A560</f>
        <v>Финансовый результат (-перерасход, +неосвоение) на 31.12.2013 г.</v>
      </c>
      <c r="B69" s="51">
        <f>'[1]год'!BN560</f>
        <v>-610301.9787572229</v>
      </c>
    </row>
    <row r="70" spans="1:2" ht="38.25">
      <c r="A70" s="48" t="s">
        <v>12</v>
      </c>
      <c r="B70" s="53"/>
    </row>
    <row r="71" spans="1:2" ht="38.25">
      <c r="A71" s="17" t="s">
        <v>13</v>
      </c>
      <c r="B71" s="52">
        <v>32875.97</v>
      </c>
    </row>
    <row r="72" spans="1:2" ht="25.5">
      <c r="A72" s="17" t="s">
        <v>14</v>
      </c>
      <c r="B72" s="52">
        <f>B69+B71</f>
        <v>-577426.0087572229</v>
      </c>
    </row>
    <row r="73" ht="38.25">
      <c r="A73" s="48" t="s">
        <v>12</v>
      </c>
    </row>
  </sheetData>
  <sheetProtection/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2014-08-06T04:33:55Z</cp:lastPrinted>
  <dcterms:created xsi:type="dcterms:W3CDTF">2014-06-16T09:22:53Z</dcterms:created>
  <dcterms:modified xsi:type="dcterms:W3CDTF">2014-08-07T03:17:27Z</dcterms:modified>
  <cp:category/>
  <cp:version/>
  <cp:contentType/>
  <cp:contentStatus/>
</cp:coreProperties>
</file>